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156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10" i="1" l="1"/>
  <c r="I10" i="1"/>
  <c r="K10" i="1" s="1"/>
  <c r="F10" i="1"/>
  <c r="C10" i="1"/>
  <c r="D10" i="1"/>
  <c r="E10" i="1"/>
  <c r="G10" i="1" s="1"/>
  <c r="B10" i="1"/>
  <c r="K5" i="1"/>
  <c r="K6" i="1"/>
  <c r="K7" i="1"/>
  <c r="K8" i="1"/>
  <c r="K9" i="1"/>
  <c r="K4" i="1"/>
  <c r="H6" i="1"/>
  <c r="H7" i="1"/>
  <c r="G5" i="1"/>
  <c r="G6" i="1"/>
  <c r="G7" i="1"/>
  <c r="G8" i="1"/>
  <c r="G9" i="1"/>
  <c r="G4" i="1"/>
  <c r="F5" i="1"/>
  <c r="H5" i="1" s="1"/>
  <c r="F6" i="1"/>
  <c r="F7" i="1"/>
  <c r="F8" i="1"/>
  <c r="H8" i="1" s="1"/>
  <c r="F9" i="1"/>
  <c r="H9" i="1" s="1"/>
  <c r="F4" i="1"/>
  <c r="H4" i="1" s="1"/>
  <c r="H10" i="1" l="1"/>
</calcChain>
</file>

<file path=xl/sharedStrings.xml><?xml version="1.0" encoding="utf-8"?>
<sst xmlns="http://schemas.openxmlformats.org/spreadsheetml/2006/main" count="29" uniqueCount="19">
  <si>
    <t>Вид грамотности</t>
  </si>
  <si>
    <t xml:space="preserve">читательская </t>
  </si>
  <si>
    <t xml:space="preserve">математическая </t>
  </si>
  <si>
    <t>естественно-научная</t>
  </si>
  <si>
    <t>финансовая</t>
  </si>
  <si>
    <t>глобальные компетенции</t>
  </si>
  <si>
    <t>креативное мышление</t>
  </si>
  <si>
    <t>Всего учеников 5-9 классов</t>
  </si>
  <si>
    <t>приняли участие в проверке компетенций</t>
  </si>
  <si>
    <t xml:space="preserve">Процент выполнения </t>
  </si>
  <si>
    <t>2021-2022 учебный год</t>
  </si>
  <si>
    <t xml:space="preserve"> 2022-2023 учебный год</t>
  </si>
  <si>
    <t>Изменение</t>
  </si>
  <si>
    <t>Процент участия</t>
  </si>
  <si>
    <t>¯</t>
  </si>
  <si>
    <t>­</t>
  </si>
  <si>
    <t>Итого по школе</t>
  </si>
  <si>
    <t>МБОУ "Сатинская СОШ"</t>
  </si>
  <si>
    <t>Анализ участия в проверке компетенций функциональной грамотности МБОУ "Сатинская СОШ" в 2022-2023 учебном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</si>
</sst>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Symbol"/>
      <family val="1"/>
      <charset val="2"/>
    </font>
    <font>
      <b/>
      <i/>
      <sz val="11"/>
      <color theme="1"/>
      <name val="Calibri"/>
      <family val="2"/>
      <charset val="204"/>
      <scheme val="minor"/>
    </font>
    <font>
      <b/>
      <i/>
      <sz val="11"/>
      <color theme="1"/>
      <name val="Symbol"/>
      <family val="1"/>
      <charset val="2"/>
    </font>
    <font>
      <b/>
      <i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Fill="1" applyBorder="1" applyAlignment="1">
      <alignment wrapText="1"/>
    </xf>
    <xf numFmtId="9" fontId="0" fillId="0" borderId="1" xfId="1" applyFont="1" applyBorder="1" applyAlignment="1">
      <alignment wrapText="1"/>
    </xf>
    <xf numFmtId="0" fontId="3" fillId="2" borderId="1" xfId="0" applyFont="1" applyFill="1" applyBorder="1"/>
    <xf numFmtId="0" fontId="3" fillId="3" borderId="1" xfId="0" applyFont="1" applyFill="1" applyBorder="1"/>
    <xf numFmtId="164" fontId="0" fillId="0" borderId="1" xfId="0" applyNumberFormat="1" applyBorder="1"/>
    <xf numFmtId="9" fontId="4" fillId="0" borderId="1" xfId="1" applyFont="1" applyBorder="1" applyAlignment="1">
      <alignment wrapText="1"/>
    </xf>
    <xf numFmtId="164" fontId="4" fillId="0" borderId="1" xfId="0" applyNumberFormat="1" applyFont="1" applyBorder="1"/>
    <xf numFmtId="0" fontId="5" fillId="3" borderId="1" xfId="0" applyFont="1" applyFill="1" applyBorder="1"/>
    <xf numFmtId="0" fontId="4" fillId="0" borderId="1" xfId="0" applyFont="1" applyFill="1" applyBorder="1" applyAlignment="1">
      <alignment wrapText="1"/>
    </xf>
    <xf numFmtId="0" fontId="4" fillId="0" borderId="1" xfId="0" applyFont="1" applyBorder="1"/>
    <xf numFmtId="2" fontId="4" fillId="0" borderId="1" xfId="0" applyNumberFormat="1" applyFont="1" applyBorder="1"/>
    <xf numFmtId="9" fontId="0" fillId="2" borderId="1" xfId="1" applyFont="1" applyFill="1" applyBorder="1" applyAlignment="1">
      <alignment wrapText="1"/>
    </xf>
    <xf numFmtId="9" fontId="4" fillId="2" borderId="1" xfId="1" applyFont="1" applyFill="1" applyBorder="1" applyAlignment="1">
      <alignment wrapText="1"/>
    </xf>
    <xf numFmtId="0" fontId="0" fillId="0" borderId="5" xfId="0" applyBorder="1" applyAlignment="1"/>
    <xf numFmtId="0" fontId="2" fillId="0" borderId="1" xfId="0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1" xfId="0" applyBorder="1" applyAlignment="1">
      <alignment horizont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workbookViewId="0">
      <selection sqref="A1:L1"/>
    </sheetView>
  </sheetViews>
  <sheetFormatPr defaultRowHeight="15" x14ac:dyDescent="0.25"/>
  <cols>
    <col min="1" max="1" width="23.7109375" customWidth="1"/>
    <col min="2" max="3" width="10.140625" customWidth="1"/>
    <col min="4" max="4" width="10.28515625" customWidth="1"/>
    <col min="5" max="5" width="10" customWidth="1"/>
    <col min="6" max="6" width="10.28515625" customWidth="1"/>
    <col min="7" max="7" width="10.140625" customWidth="1"/>
    <col min="8" max="8" width="12" customWidth="1"/>
    <col min="9" max="9" width="11.42578125" customWidth="1"/>
    <col min="10" max="10" width="10.5703125" customWidth="1"/>
    <col min="11" max="11" width="8.140625" customWidth="1"/>
    <col min="12" max="12" width="5.42578125" customWidth="1"/>
  </cols>
  <sheetData>
    <row r="1" spans="1:12" ht="15.75" x14ac:dyDescent="0.25">
      <c r="A1" s="21" t="s">
        <v>18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43.5" customHeight="1" x14ac:dyDescent="0.25">
      <c r="A2" s="17" t="s">
        <v>17</v>
      </c>
      <c r="B2" s="22" t="s">
        <v>7</v>
      </c>
      <c r="C2" s="22"/>
      <c r="D2" s="22" t="s">
        <v>8</v>
      </c>
      <c r="E2" s="22"/>
      <c r="F2" s="20" t="s">
        <v>13</v>
      </c>
      <c r="G2" s="20"/>
      <c r="H2" s="20"/>
      <c r="I2" s="20" t="s">
        <v>9</v>
      </c>
      <c r="J2" s="20"/>
      <c r="K2" s="20"/>
      <c r="L2" s="20"/>
    </row>
    <row r="3" spans="1:12" ht="45" x14ac:dyDescent="0.25">
      <c r="A3" s="2" t="s">
        <v>0</v>
      </c>
      <c r="B3" s="2" t="s">
        <v>11</v>
      </c>
      <c r="C3" s="2" t="s">
        <v>10</v>
      </c>
      <c r="D3" s="2" t="s">
        <v>11</v>
      </c>
      <c r="E3" s="2" t="s">
        <v>10</v>
      </c>
      <c r="F3" s="2" t="s">
        <v>11</v>
      </c>
      <c r="G3" s="2" t="s">
        <v>10</v>
      </c>
      <c r="H3" s="16" t="s">
        <v>12</v>
      </c>
      <c r="I3" s="2" t="s">
        <v>11</v>
      </c>
      <c r="J3" s="2" t="s">
        <v>10</v>
      </c>
      <c r="K3" s="18" t="s">
        <v>12</v>
      </c>
      <c r="L3" s="19"/>
    </row>
    <row r="4" spans="1:12" x14ac:dyDescent="0.25">
      <c r="A4" s="2" t="s">
        <v>2</v>
      </c>
      <c r="B4" s="2">
        <v>229</v>
      </c>
      <c r="C4" s="2">
        <v>229</v>
      </c>
      <c r="D4" s="2">
        <v>113</v>
      </c>
      <c r="E4" s="2">
        <v>207</v>
      </c>
      <c r="F4" s="4">
        <f>D4/B4</f>
        <v>0.49344978165938863</v>
      </c>
      <c r="G4" s="4">
        <f>E4/C4</f>
        <v>0.90393013100436681</v>
      </c>
      <c r="H4" s="14">
        <f>F4-G4</f>
        <v>-0.41048034934497818</v>
      </c>
      <c r="I4" s="2">
        <v>44.47</v>
      </c>
      <c r="J4" s="2">
        <v>54.72</v>
      </c>
      <c r="K4" s="1">
        <f>I4-J4</f>
        <v>-10.25</v>
      </c>
      <c r="L4" s="5" t="s">
        <v>14</v>
      </c>
    </row>
    <row r="5" spans="1:12" x14ac:dyDescent="0.25">
      <c r="A5" s="2" t="s">
        <v>1</v>
      </c>
      <c r="B5" s="2">
        <v>229</v>
      </c>
      <c r="C5" s="2">
        <v>229</v>
      </c>
      <c r="D5" s="2">
        <v>152</v>
      </c>
      <c r="E5" s="2">
        <v>185</v>
      </c>
      <c r="F5" s="4">
        <f t="shared" ref="F5:F10" si="0">D5/B5</f>
        <v>0.66375545851528384</v>
      </c>
      <c r="G5" s="4">
        <f t="shared" ref="G5:G10" si="1">E5/C5</f>
        <v>0.80786026200873362</v>
      </c>
      <c r="H5" s="14">
        <f t="shared" ref="H5:H10" si="2">F5-G5</f>
        <v>-0.14410480349344978</v>
      </c>
      <c r="I5" s="2">
        <v>43.88</v>
      </c>
      <c r="J5" s="2">
        <v>39.479999999999997</v>
      </c>
      <c r="K5" s="1">
        <f t="shared" ref="K5:K10" si="3">I5-J5</f>
        <v>4.4000000000000057</v>
      </c>
      <c r="L5" s="6" t="s">
        <v>15</v>
      </c>
    </row>
    <row r="6" spans="1:12" x14ac:dyDescent="0.25">
      <c r="A6" s="2" t="s">
        <v>3</v>
      </c>
      <c r="B6" s="2">
        <v>229</v>
      </c>
      <c r="C6" s="2">
        <v>229</v>
      </c>
      <c r="D6" s="2">
        <v>169</v>
      </c>
      <c r="E6" s="2">
        <v>185</v>
      </c>
      <c r="F6" s="4">
        <f t="shared" si="0"/>
        <v>0.73799126637554591</v>
      </c>
      <c r="G6" s="4">
        <f t="shared" si="1"/>
        <v>0.80786026200873362</v>
      </c>
      <c r="H6" s="14">
        <f t="shared" si="2"/>
        <v>-6.9868995633187714E-2</v>
      </c>
      <c r="I6" s="2">
        <v>49.64</v>
      </c>
      <c r="J6" s="2">
        <v>39.9</v>
      </c>
      <c r="K6" s="1">
        <f t="shared" si="3"/>
        <v>9.740000000000002</v>
      </c>
      <c r="L6" s="6" t="s">
        <v>15</v>
      </c>
    </row>
    <row r="7" spans="1:12" x14ac:dyDescent="0.25">
      <c r="A7" s="2" t="s">
        <v>4</v>
      </c>
      <c r="B7" s="2">
        <v>229</v>
      </c>
      <c r="C7" s="2">
        <v>229</v>
      </c>
      <c r="D7" s="3">
        <v>49</v>
      </c>
      <c r="E7" s="3">
        <v>130</v>
      </c>
      <c r="F7" s="4">
        <f t="shared" si="0"/>
        <v>0.21397379912663755</v>
      </c>
      <c r="G7" s="4">
        <f t="shared" si="1"/>
        <v>0.56768558951965065</v>
      </c>
      <c r="H7" s="14">
        <f t="shared" si="2"/>
        <v>-0.35371179039301309</v>
      </c>
      <c r="I7" s="3">
        <v>53.88</v>
      </c>
      <c r="J7" s="3">
        <v>42.75</v>
      </c>
      <c r="K7" s="1">
        <f t="shared" si="3"/>
        <v>11.130000000000003</v>
      </c>
      <c r="L7" s="6" t="s">
        <v>15</v>
      </c>
    </row>
    <row r="8" spans="1:12" ht="30" x14ac:dyDescent="0.25">
      <c r="A8" s="2" t="s">
        <v>5</v>
      </c>
      <c r="B8" s="2">
        <v>229</v>
      </c>
      <c r="C8" s="2">
        <v>229</v>
      </c>
      <c r="D8" s="2">
        <v>102</v>
      </c>
      <c r="E8" s="2">
        <v>107</v>
      </c>
      <c r="F8" s="4">
        <f t="shared" si="0"/>
        <v>0.44541484716157204</v>
      </c>
      <c r="G8" s="4">
        <f t="shared" si="1"/>
        <v>0.46724890829694321</v>
      </c>
      <c r="H8" s="14">
        <f t="shared" si="2"/>
        <v>-2.1834061135371174E-2</v>
      </c>
      <c r="I8" s="2">
        <v>35.159999999999997</v>
      </c>
      <c r="J8" s="2">
        <v>34.909999999999997</v>
      </c>
      <c r="K8" s="1">
        <f t="shared" si="3"/>
        <v>0.25</v>
      </c>
      <c r="L8" s="1"/>
    </row>
    <row r="9" spans="1:12" x14ac:dyDescent="0.25">
      <c r="A9" s="2" t="s">
        <v>6</v>
      </c>
      <c r="B9" s="2">
        <v>229</v>
      </c>
      <c r="C9" s="2">
        <v>229</v>
      </c>
      <c r="D9" s="2">
        <v>117</v>
      </c>
      <c r="E9" s="2">
        <v>121</v>
      </c>
      <c r="F9" s="4">
        <f t="shared" si="0"/>
        <v>0.51091703056768556</v>
      </c>
      <c r="G9" s="4">
        <f t="shared" si="1"/>
        <v>0.52838427947598254</v>
      </c>
      <c r="H9" s="14">
        <f t="shared" si="2"/>
        <v>-1.7467248908296984E-2</v>
      </c>
      <c r="I9" s="2">
        <v>44</v>
      </c>
      <c r="J9" s="2">
        <v>43.12</v>
      </c>
      <c r="K9" s="7">
        <f t="shared" si="3"/>
        <v>0.88000000000000256</v>
      </c>
      <c r="L9" s="1"/>
    </row>
    <row r="10" spans="1:12" x14ac:dyDescent="0.25">
      <c r="A10" s="11" t="s">
        <v>16</v>
      </c>
      <c r="B10" s="12">
        <f>SUM(B4:B9)</f>
        <v>1374</v>
      </c>
      <c r="C10" s="12">
        <f t="shared" ref="C10:E10" si="4">SUM(C4:C9)</f>
        <v>1374</v>
      </c>
      <c r="D10" s="12">
        <f t="shared" si="4"/>
        <v>702</v>
      </c>
      <c r="E10" s="12">
        <f t="shared" si="4"/>
        <v>935</v>
      </c>
      <c r="F10" s="8">
        <f t="shared" si="0"/>
        <v>0.51091703056768556</v>
      </c>
      <c r="G10" s="8">
        <f t="shared" si="1"/>
        <v>0.68049490538573509</v>
      </c>
      <c r="H10" s="15">
        <f t="shared" si="2"/>
        <v>-0.16957787481804953</v>
      </c>
      <c r="I10" s="13">
        <f>AVERAGE(I4:I9)</f>
        <v>45.17166666666666</v>
      </c>
      <c r="J10" s="12">
        <f>AVERAGE(J4:J9)</f>
        <v>42.48</v>
      </c>
      <c r="K10" s="9">
        <f t="shared" si="3"/>
        <v>2.6916666666666629</v>
      </c>
      <c r="L10" s="10" t="s">
        <v>15</v>
      </c>
    </row>
  </sheetData>
  <mergeCells count="6">
    <mergeCell ref="K3:L3"/>
    <mergeCell ref="I2:L2"/>
    <mergeCell ref="A1:L1"/>
    <mergeCell ref="B2:C2"/>
    <mergeCell ref="D2:E2"/>
    <mergeCell ref="F2:H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Щербинина_РС</dc:creator>
  <cp:lastModifiedBy>Щербинина_РС</cp:lastModifiedBy>
  <dcterms:created xsi:type="dcterms:W3CDTF">2023-08-08T05:39:12Z</dcterms:created>
  <dcterms:modified xsi:type="dcterms:W3CDTF">2023-09-25T10:17:52Z</dcterms:modified>
</cp:coreProperties>
</file>